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C:\Users\Franck\Dropbox\3_Immo-Marketing\9_Flyer\"/>
    </mc:Choice>
  </mc:AlternateContent>
  <xr:revisionPtr revIDLastSave="0" documentId="13_ncr:1_{A74BCB12-B43B-4030-9960-CF8202D46DA3}" xr6:coauthVersionLast="45" xr6:coauthVersionMax="45" xr10:uidLastSave="{00000000-0000-0000-0000-000000000000}"/>
  <bookViews>
    <workbookView xWindow="-108" yWindow="-108" windowWidth="23256" windowHeight="12576" xr2:uid="{00000000-000D-0000-FFFF-FFFF00000000}"/>
  </bookViews>
  <sheets>
    <sheet name="Flyer-Kalkulation" sheetId="1" r:id="rId1"/>
    <sheet name="Erklärung"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1" l="1"/>
  <c r="E11" i="1"/>
  <c r="F11" i="1"/>
  <c r="G11" i="1"/>
  <c r="H11" i="1"/>
  <c r="D12" i="1"/>
  <c r="E12" i="1"/>
  <c r="F12" i="1"/>
  <c r="G12" i="1"/>
  <c r="H12" i="1"/>
  <c r="D13" i="1"/>
  <c r="E13" i="1"/>
  <c r="F13" i="1"/>
  <c r="G13" i="1"/>
  <c r="H13" i="1"/>
  <c r="D14" i="1"/>
  <c r="E14" i="1"/>
  <c r="F14" i="1"/>
  <c r="G14" i="1"/>
  <c r="H14" i="1"/>
  <c r="D15" i="1"/>
  <c r="E15" i="1"/>
  <c r="F15" i="1"/>
  <c r="G15" i="1"/>
  <c r="H15" i="1"/>
  <c r="D16" i="1"/>
  <c r="E16" i="1"/>
  <c r="F16" i="1"/>
  <c r="G16" i="1"/>
  <c r="H16" i="1"/>
  <c r="C7" i="1" l="1"/>
  <c r="C8" i="1" s="1"/>
  <c r="H26" i="1"/>
  <c r="G26" i="1"/>
  <c r="F26" i="1"/>
  <c r="E26" i="1"/>
  <c r="D26" i="1"/>
  <c r="H25" i="1"/>
  <c r="G25" i="1"/>
  <c r="F25" i="1"/>
  <c r="E25" i="1"/>
  <c r="D25" i="1"/>
  <c r="H24" i="1"/>
  <c r="G24" i="1"/>
  <c r="F24" i="1"/>
  <c r="E24" i="1"/>
  <c r="D24" i="1"/>
  <c r="H23" i="1"/>
  <c r="G23" i="1"/>
  <c r="F23" i="1"/>
  <c r="E23" i="1"/>
  <c r="D23" i="1"/>
  <c r="H22" i="1"/>
  <c r="G22" i="1"/>
  <c r="F22" i="1"/>
  <c r="E22" i="1"/>
  <c r="D22" i="1"/>
  <c r="H17" i="1"/>
  <c r="H18" i="1"/>
  <c r="H19" i="1"/>
  <c r="H20"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G17" i="1"/>
  <c r="G18" i="1"/>
  <c r="G19" i="1"/>
  <c r="G20"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D55" i="1"/>
  <c r="D56" i="1"/>
  <c r="D57" i="1"/>
  <c r="E55" i="1"/>
  <c r="E56" i="1"/>
  <c r="E57" i="1"/>
  <c r="F55" i="1"/>
  <c r="F56" i="1"/>
  <c r="F57" i="1"/>
  <c r="F54" i="1"/>
  <c r="F17" i="1"/>
  <c r="F18" i="1"/>
  <c r="F19" i="1"/>
  <c r="F20" i="1"/>
  <c r="F27" i="1"/>
  <c r="F28" i="1"/>
  <c r="F29" i="1"/>
  <c r="F30" i="1"/>
  <c r="F31" i="1"/>
  <c r="F32" i="1"/>
  <c r="F33" i="1"/>
  <c r="F34" i="1"/>
  <c r="F35" i="1"/>
  <c r="F36" i="1"/>
  <c r="F37" i="1"/>
  <c r="F38" i="1"/>
  <c r="F39" i="1"/>
  <c r="F40" i="1"/>
  <c r="F41" i="1"/>
  <c r="F42" i="1"/>
  <c r="F43" i="1"/>
  <c r="F44" i="1"/>
  <c r="F45" i="1"/>
  <c r="F46" i="1"/>
  <c r="F47" i="1"/>
  <c r="F48" i="1"/>
  <c r="F49" i="1"/>
  <c r="F50" i="1"/>
  <c r="F51" i="1"/>
  <c r="F52" i="1"/>
  <c r="F53" i="1"/>
  <c r="E17" i="1"/>
  <c r="E18" i="1"/>
  <c r="E19" i="1"/>
  <c r="E20"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D17" i="1"/>
  <c r="D18" i="1"/>
  <c r="D19" i="1"/>
  <c r="D20"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7" i="1" l="1"/>
  <c r="D8" i="1" s="1"/>
  <c r="H7" i="1"/>
  <c r="H8" i="1" s="1"/>
  <c r="G7" i="1"/>
  <c r="G8" i="1" s="1"/>
  <c r="E7" i="1"/>
  <c r="E8" i="1" s="1"/>
  <c r="F7" i="1"/>
  <c r="F8" i="1" s="1"/>
</calcChain>
</file>

<file path=xl/sharedStrings.xml><?xml version="1.0" encoding="utf-8"?>
<sst xmlns="http://schemas.openxmlformats.org/spreadsheetml/2006/main" count="122" uniqueCount="76">
  <si>
    <t>1 Flyer</t>
  </si>
  <si>
    <t>Flyer pro Jahr</t>
  </si>
  <si>
    <t>2 Flyer</t>
  </si>
  <si>
    <t>3 Flyer</t>
  </si>
  <si>
    <t>4 Flyer</t>
  </si>
  <si>
    <t>5 Flyer</t>
  </si>
  <si>
    <t>6 Flyer</t>
  </si>
  <si>
    <t>Grafik</t>
  </si>
  <si>
    <t>Notiz</t>
  </si>
  <si>
    <t>Text und Idee</t>
  </si>
  <si>
    <t>"Premiumflyer"</t>
  </si>
  <si>
    <t>4 Seiten/21x21cm</t>
  </si>
  <si>
    <t>Produkt</t>
  </si>
  <si>
    <t>Druck</t>
  </si>
  <si>
    <t>Verteilung</t>
  </si>
  <si>
    <t>Lieferkosten</t>
  </si>
  <si>
    <t>Bündelung</t>
  </si>
  <si>
    <t>100er</t>
  </si>
  <si>
    <t>Angebot firstprint</t>
  </si>
  <si>
    <t>Angebot wir-machen-druck</t>
  </si>
  <si>
    <t>z.B. DAS WEISSE BUERO</t>
  </si>
  <si>
    <t>VERTEILUNG</t>
  </si>
  <si>
    <t>DRUCK</t>
  </si>
  <si>
    <t>FLYER</t>
  </si>
  <si>
    <t>PRODUKTION</t>
  </si>
  <si>
    <t>Bildlizenzen</t>
  </si>
  <si>
    <t>inklusive</t>
  </si>
  <si>
    <t>Wochenzeitung</t>
  </si>
  <si>
    <t>Tageszeitung</t>
  </si>
  <si>
    <t>eigenes Team</t>
  </si>
  <si>
    <t>Firma XY</t>
  </si>
  <si>
    <t>EXTRA-KOSTEN</t>
  </si>
  <si>
    <t>Verarbeitung</t>
  </si>
  <si>
    <t>Falzflyer, 1-Bruch</t>
  </si>
  <si>
    <t>250 g/qm matt</t>
  </si>
  <si>
    <t>ab hier wird es automatisch berechnet</t>
  </si>
  <si>
    <t>Veredelung</t>
  </si>
  <si>
    <t>keine</t>
  </si>
  <si>
    <t>Angebot Druckerei ???</t>
  </si>
  <si>
    <t>inkl., 5-6 Werktage</t>
  </si>
  <si>
    <t>2. Lieferadresse</t>
  </si>
  <si>
    <t>Aufschlag</t>
  </si>
  <si>
    <t>Sonderanfrage stellen</t>
  </si>
  <si>
    <t>Express, 2 Tage</t>
  </si>
  <si>
    <t>nein</t>
  </si>
  <si>
    <t>UV-Lack Außen</t>
  </si>
  <si>
    <t>4 Werktage</t>
  </si>
  <si>
    <t>Preisangabe bei Paketbuchung</t>
  </si>
  <si>
    <t>Notizen</t>
  </si>
  <si>
    <t>Die Druckkosten in dieser Zeile werden addiert</t>
  </si>
  <si>
    <t>Favorit Flyeralarm</t>
  </si>
  <si>
    <t>Angebote zum Vergleich</t>
  </si>
  <si>
    <t>selbst eingeben</t>
  </si>
  <si>
    <t>Verteilkosten dieser Zeile werden addiert</t>
  </si>
  <si>
    <t>Beispiel 95 €/Tsd.</t>
  </si>
  <si>
    <t>Mein Favorit</t>
  </si>
  <si>
    <t>Auflage 10.000 Stück</t>
  </si>
  <si>
    <t>Beispiel 120 €/Tsd.</t>
  </si>
  <si>
    <t>Beispiel 80 €/Tsd.</t>
  </si>
  <si>
    <t>Beispiel 60 €/Tsd.</t>
  </si>
  <si>
    <t>Kampagnen-Kosten</t>
  </si>
  <si>
    <t>Spalte C
Angebote angeben</t>
  </si>
  <si>
    <t>ERKLÄRUNG DER EXELDATEI</t>
  </si>
  <si>
    <r>
      <t>·</t>
    </r>
    <r>
      <rPr>
        <sz val="7"/>
        <color theme="1"/>
        <rFont val="Times New Roman"/>
        <family val="1"/>
      </rPr>
      <t xml:space="preserve">        </t>
    </r>
    <r>
      <rPr>
        <sz val="11"/>
        <color theme="1"/>
        <rFont val="Calibri"/>
        <family val="2"/>
        <scheme val="minor"/>
      </rPr>
      <t>Tragen Sie Ihre Angebote in Spalte 1 ein</t>
    </r>
  </si>
  <si>
    <r>
      <t>·</t>
    </r>
    <r>
      <rPr>
        <sz val="7"/>
        <color theme="1"/>
        <rFont val="Times New Roman"/>
        <family val="1"/>
      </rPr>
      <t xml:space="preserve">        </t>
    </r>
    <r>
      <rPr>
        <sz val="11"/>
        <color theme="1"/>
        <rFont val="Calibri"/>
        <family val="2"/>
        <scheme val="minor"/>
      </rPr>
      <t>Spalten D-H (2-6 Flyer) haben wir gesperrt, um die Formeln zu schützen</t>
    </r>
  </si>
  <si>
    <r>
      <t>·</t>
    </r>
    <r>
      <rPr>
        <sz val="7"/>
        <color theme="1"/>
        <rFont val="Times New Roman"/>
        <family val="1"/>
      </rPr>
      <t xml:space="preserve">        </t>
    </r>
    <r>
      <rPr>
        <sz val="11"/>
        <color theme="1"/>
        <rFont val="Calibri"/>
        <family val="2"/>
        <scheme val="minor"/>
      </rPr>
      <t>Entsperrung mit Passwort „weiss“</t>
    </r>
  </si>
  <si>
    <r>
      <t>·</t>
    </r>
    <r>
      <rPr>
        <sz val="7"/>
        <color theme="1"/>
        <rFont val="Times New Roman"/>
        <family val="1"/>
      </rPr>
      <t xml:space="preserve">        </t>
    </r>
    <r>
      <rPr>
        <sz val="11"/>
        <color theme="1"/>
        <rFont val="Calibri"/>
        <family val="2"/>
        <scheme val="minor"/>
      </rPr>
      <t>es werden nur Werte angezeigt, die nicht 0 Euro sind</t>
    </r>
  </si>
  <si>
    <t>Produktion</t>
  </si>
  <si>
    <t>Tragen Sie hier den Angebotspreis für einen Flyer ein. Bei Paketpreisen müssen Sie den Preis für einen Flyer selbst ausrechnen.</t>
  </si>
  <si>
    <t>Tragen Sie die Papierwahl ein (rot)</t>
  </si>
  <si>
    <t>Für die Gesamt-Kalkulation tragen Sie nach Ihrer Recherche die Zahlen Ihres Favoriten-Druckerei nach (gelb). Nur diese Zahlen werden dann zur Darstellung der Gesamtkosten genutzt.</t>
  </si>
  <si>
    <t>Wir haben Ihnen mehr Druckspalten gemacht (blau), damit Sie mehrere Angebote recherchieren und bequem vergleichen können. Die angegeben Preise der Tabelle haben wir am 1.12.2020 recherchiert, diese müssen Sie bitte selbst prüfen.</t>
  </si>
  <si>
    <t>Wir haben die Aufschläge für 2. Lieferadresse, Veredelung und Bündelung gesondert gelistet, damit Sie später sehen können, wo Sie sparen können.</t>
  </si>
  <si>
    <t>01/2021 - 12/2021</t>
  </si>
  <si>
    <t>Durchschnitt/Monat</t>
  </si>
  <si>
    <t>Kosten werden addiert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</si>
</sst>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5" x14ac:knownFonts="1">
    <font>
      <sz val="11"/>
      <color theme="1"/>
      <name val="Calibri"/>
      <family val="2"/>
      <scheme val="minor"/>
    </font>
    <font>
      <sz val="11"/>
      <color rgb="FFFF0000"/>
      <name val="Calibri"/>
      <family val="2"/>
      <scheme val="minor"/>
    </font>
    <font>
      <b/>
      <sz val="11"/>
      <color theme="1"/>
      <name val="Calibri"/>
      <family val="2"/>
      <scheme val="minor"/>
    </font>
    <font>
      <b/>
      <i/>
      <sz val="9"/>
      <color theme="1"/>
      <name val="Calibri"/>
      <family val="2"/>
      <scheme val="minor"/>
    </font>
    <font>
      <i/>
      <sz val="9"/>
      <color theme="1"/>
      <name val="Calibri"/>
      <family val="2"/>
      <scheme val="minor"/>
    </font>
    <font>
      <i/>
      <sz val="11"/>
      <color theme="1"/>
      <name val="Calibri"/>
      <family val="2"/>
      <scheme val="minor"/>
    </font>
    <font>
      <sz val="11"/>
      <color rgb="FFC00000"/>
      <name val="Calibri"/>
      <family val="2"/>
      <scheme val="minor"/>
    </font>
    <font>
      <b/>
      <sz val="11"/>
      <color rgb="FFC00000"/>
      <name val="Calibri"/>
      <family val="2"/>
      <scheme val="minor"/>
    </font>
    <font>
      <b/>
      <sz val="11"/>
      <name val="Calibri"/>
      <family val="2"/>
      <scheme val="minor"/>
    </font>
    <font>
      <b/>
      <i/>
      <sz val="9"/>
      <color rgb="FFC00000"/>
      <name val="Calibri"/>
      <family val="2"/>
      <scheme val="minor"/>
    </font>
    <font>
      <b/>
      <i/>
      <sz val="9"/>
      <name val="Calibri"/>
      <family val="2"/>
      <scheme val="minor"/>
    </font>
    <font>
      <sz val="11"/>
      <color theme="1"/>
      <name val="Symbol"/>
      <family val="1"/>
      <charset val="2"/>
    </font>
    <font>
      <sz val="7"/>
      <color theme="1"/>
      <name val="Times New Roman"/>
      <family val="1"/>
    </font>
    <font>
      <i/>
      <sz val="10"/>
      <name val="Calibri"/>
      <family val="2"/>
      <scheme val="minor"/>
    </font>
    <font>
      <sz val="8"/>
      <name val="Calibri"/>
      <family val="2"/>
      <scheme val="minor"/>
    </font>
  </fonts>
  <fills count="5">
    <fill>
      <patternFill patternType="none"/>
    </fill>
    <fill>
      <patternFill patternType="gray125"/>
    </fill>
    <fill>
      <patternFill patternType="solid">
        <fgColor rgb="FF00B0F0"/>
        <bgColor indexed="64"/>
      </patternFill>
    </fill>
    <fill>
      <patternFill patternType="solid">
        <fgColor rgb="FFFFFF00"/>
        <bgColor indexed="64"/>
      </patternFill>
    </fill>
    <fill>
      <patternFill patternType="solid">
        <fgColor theme="0" tint="-0.249977111117893"/>
        <bgColor indexed="64"/>
      </patternFill>
    </fill>
  </fills>
  <borders count="1">
    <border>
      <left/>
      <right/>
      <top/>
      <bottom/>
      <diagonal/>
    </border>
  </borders>
  <cellStyleXfs count="1">
    <xf numFmtId="0" fontId="0" fillId="0" borderId="0"/>
  </cellStyleXfs>
  <cellXfs count="48">
    <xf numFmtId="0" fontId="0" fillId="0" borderId="0" xfId="0"/>
    <xf numFmtId="164" fontId="0" fillId="0" borderId="0" xfId="0" applyNumberFormat="1"/>
    <xf numFmtId="0" fontId="2" fillId="0" borderId="0" xfId="0" applyFont="1" applyAlignment="1">
      <alignment horizontal="right"/>
    </xf>
    <xf numFmtId="0" fontId="3" fillId="0" borderId="0" xfId="0" applyFont="1" applyAlignment="1">
      <alignment horizontal="right"/>
    </xf>
    <xf numFmtId="0" fontId="4" fillId="0" borderId="0" xfId="0" applyFont="1" applyAlignment="1">
      <alignment horizontal="right"/>
    </xf>
    <xf numFmtId="0" fontId="4" fillId="0" borderId="0" xfId="0" applyFont="1" applyAlignment="1"/>
    <xf numFmtId="0" fontId="0" fillId="0" borderId="0" xfId="0" applyFont="1" applyAlignment="1"/>
    <xf numFmtId="0" fontId="4" fillId="0" borderId="0" xfId="0" applyFont="1"/>
    <xf numFmtId="0" fontId="2" fillId="2" borderId="0" xfId="0" applyFont="1" applyFill="1" applyAlignment="1">
      <alignment horizontal="left"/>
    </xf>
    <xf numFmtId="0" fontId="4" fillId="2" borderId="0" xfId="0" applyFont="1" applyFill="1"/>
    <xf numFmtId="0" fontId="4" fillId="3" borderId="0" xfId="0" applyFont="1" applyFill="1"/>
    <xf numFmtId="0" fontId="4" fillId="0" borderId="0" xfId="0" applyFont="1" applyFill="1"/>
    <xf numFmtId="0" fontId="0" fillId="0" borderId="0" xfId="0" applyFill="1"/>
    <xf numFmtId="164" fontId="0" fillId="0" borderId="0" xfId="0" applyNumberFormat="1" applyProtection="1"/>
    <xf numFmtId="164" fontId="0" fillId="0" borderId="0" xfId="0" applyNumberFormat="1" applyFill="1" applyProtection="1"/>
    <xf numFmtId="0" fontId="0" fillId="0" borderId="0" xfId="0" applyFont="1" applyAlignment="1" applyProtection="1">
      <alignment horizontal="right"/>
      <protection locked="0"/>
    </xf>
    <xf numFmtId="164" fontId="2" fillId="0" borderId="0" xfId="0" applyNumberFormat="1" applyFont="1" applyAlignment="1">
      <alignment horizontal="right"/>
    </xf>
    <xf numFmtId="164" fontId="2" fillId="3" borderId="0" xfId="0" applyNumberFormat="1" applyFont="1" applyFill="1" applyAlignment="1" applyProtection="1">
      <alignment horizontal="right"/>
      <protection locked="0"/>
    </xf>
    <xf numFmtId="164" fontId="2" fillId="0" borderId="0" xfId="0" applyNumberFormat="1" applyFont="1" applyAlignment="1" applyProtection="1">
      <alignment horizontal="right"/>
      <protection locked="0"/>
    </xf>
    <xf numFmtId="164" fontId="2" fillId="0" borderId="0" xfId="0" applyNumberFormat="1" applyFont="1" applyFill="1" applyAlignment="1" applyProtection="1">
      <alignment horizontal="right"/>
      <protection locked="0"/>
    </xf>
    <xf numFmtId="0" fontId="2" fillId="0" borderId="0" xfId="0" applyFont="1" applyAlignment="1" applyProtection="1">
      <alignment horizontal="right"/>
      <protection locked="0"/>
    </xf>
    <xf numFmtId="0" fontId="10" fillId="0" borderId="0" xfId="0" applyFont="1"/>
    <xf numFmtId="0" fontId="8" fillId="0" borderId="0" xfId="0" applyFont="1"/>
    <xf numFmtId="0" fontId="9" fillId="0" borderId="0" xfId="0" applyFont="1" applyAlignment="1">
      <alignment horizontal="right" wrapText="1"/>
    </xf>
    <xf numFmtId="0" fontId="7" fillId="0" borderId="0" xfId="0" applyFont="1" applyAlignment="1" applyProtection="1">
      <alignment horizontal="right"/>
      <protection locked="0"/>
    </xf>
    <xf numFmtId="0" fontId="7" fillId="0" borderId="0" xfId="0" applyFont="1" applyAlignment="1" applyProtection="1">
      <protection locked="0"/>
    </xf>
    <xf numFmtId="0" fontId="1" fillId="0" borderId="0" xfId="0" applyFont="1" applyAlignment="1" applyProtection="1">
      <alignment horizontal="right"/>
      <protection locked="0"/>
    </xf>
    <xf numFmtId="0" fontId="1" fillId="0" borderId="0" xfId="0" applyFont="1" applyAlignment="1" applyProtection="1">
      <protection locked="0"/>
    </xf>
    <xf numFmtId="0" fontId="0" fillId="0" borderId="0" xfId="0" applyFont="1" applyAlignment="1" applyProtection="1">
      <protection locked="0"/>
    </xf>
    <xf numFmtId="0" fontId="2" fillId="3" borderId="0" xfId="0" applyFont="1" applyFill="1" applyAlignment="1" applyProtection="1">
      <alignment horizontal="right"/>
      <protection locked="0"/>
    </xf>
    <xf numFmtId="0" fontId="0" fillId="0" borderId="0" xfId="0" applyFont="1" applyFill="1" applyAlignment="1" applyProtection="1">
      <alignment horizontal="right"/>
      <protection locked="0"/>
    </xf>
    <xf numFmtId="0" fontId="0" fillId="0" borderId="0" xfId="0" applyFont="1" applyFill="1" applyAlignment="1" applyProtection="1">
      <protection locked="0"/>
    </xf>
    <xf numFmtId="0" fontId="6" fillId="0" borderId="0" xfId="0" applyFont="1" applyAlignment="1" applyProtection="1">
      <protection locked="0"/>
    </xf>
    <xf numFmtId="0" fontId="2" fillId="0" borderId="0" xfId="0" applyFont="1" applyFill="1" applyAlignment="1" applyProtection="1">
      <alignment horizontal="right"/>
      <protection locked="0"/>
    </xf>
    <xf numFmtId="0" fontId="5" fillId="0" borderId="0" xfId="0" applyFont="1" applyAlignment="1" applyProtection="1">
      <protection locked="0"/>
    </xf>
    <xf numFmtId="0" fontId="2" fillId="0" borderId="0" xfId="0" applyFont="1" applyAlignment="1" applyProtection="1">
      <protection locked="0"/>
    </xf>
    <xf numFmtId="0" fontId="0" fillId="0" borderId="0" xfId="0" applyAlignment="1">
      <alignment vertical="center"/>
    </xf>
    <xf numFmtId="0" fontId="2" fillId="0" borderId="0" xfId="0" applyFont="1" applyAlignment="1">
      <alignment vertical="center"/>
    </xf>
    <xf numFmtId="0" fontId="11" fillId="0" borderId="0" xfId="0" applyFont="1" applyAlignment="1">
      <alignment horizontal="left" vertical="center" indent="5"/>
    </xf>
    <xf numFmtId="0" fontId="4" fillId="0" borderId="0" xfId="0" applyFont="1" applyAlignment="1">
      <alignment horizontal="center"/>
    </xf>
    <xf numFmtId="0" fontId="13" fillId="0" borderId="0" xfId="0" applyFont="1" applyAlignment="1" applyProtection="1">
      <protection locked="0"/>
    </xf>
    <xf numFmtId="164" fontId="5" fillId="0" borderId="0" xfId="0" applyNumberFormat="1" applyFont="1" applyAlignment="1">
      <alignment horizontal="right"/>
    </xf>
    <xf numFmtId="0" fontId="2" fillId="4" borderId="0" xfId="0" applyFont="1" applyFill="1" applyAlignment="1">
      <alignment horizontal="right"/>
    </xf>
    <xf numFmtId="0" fontId="2" fillId="4" borderId="0" xfId="0" applyFont="1" applyFill="1" applyAlignment="1"/>
    <xf numFmtId="0" fontId="8" fillId="4" borderId="0" xfId="0" applyFont="1" applyFill="1" applyAlignment="1" applyProtection="1">
      <alignment horizontal="right"/>
      <protection locked="0"/>
    </xf>
    <xf numFmtId="0" fontId="8" fillId="4" borderId="0" xfId="0" applyFont="1" applyFill="1" applyAlignment="1" applyProtection="1">
      <protection locked="0"/>
    </xf>
    <xf numFmtId="164" fontId="8" fillId="4" borderId="0" xfId="0" applyNumberFormat="1" applyFont="1" applyFill="1" applyAlignment="1" applyProtection="1">
      <alignment horizontal="right"/>
    </xf>
    <xf numFmtId="164" fontId="8" fillId="4" borderId="0" xfId="0" applyNumberFormat="1" applyFont="1" applyFill="1" applyProtection="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8"/>
  <sheetViews>
    <sheetView showZeros="0" tabSelected="1" workbookViewId="0">
      <selection activeCell="C4" sqref="C4"/>
    </sheetView>
  </sheetViews>
  <sheetFormatPr baseColWidth="10" defaultColWidth="8.88671875" defaultRowHeight="14.4" x14ac:dyDescent="0.3"/>
  <cols>
    <col min="1" max="1" width="27.21875" style="2" customWidth="1"/>
    <col min="2" max="2" width="22.77734375" style="6" customWidth="1"/>
    <col min="3" max="3" width="12.77734375" style="2" customWidth="1"/>
    <col min="4" max="8" width="12.77734375" customWidth="1"/>
    <col min="9" max="9" width="34.5546875" style="7" customWidth="1"/>
  </cols>
  <sheetData>
    <row r="1" spans="1:9" s="2" customFormat="1" x14ac:dyDescent="0.3">
      <c r="A1" s="42" t="s">
        <v>1</v>
      </c>
      <c r="B1" s="43" t="s">
        <v>8</v>
      </c>
      <c r="C1" s="42" t="s">
        <v>0</v>
      </c>
      <c r="D1" s="42" t="s">
        <v>2</v>
      </c>
      <c r="E1" s="42" t="s">
        <v>3</v>
      </c>
      <c r="F1" s="42" t="s">
        <v>4</v>
      </c>
      <c r="G1" s="42" t="s">
        <v>5</v>
      </c>
      <c r="H1" s="42" t="s">
        <v>6</v>
      </c>
      <c r="I1" s="8" t="s">
        <v>48</v>
      </c>
    </row>
    <row r="2" spans="1:9" s="4" customFormat="1" ht="21.6" customHeight="1" x14ac:dyDescent="0.25">
      <c r="A2" s="3"/>
      <c r="B2" s="5"/>
      <c r="C2" s="23" t="s">
        <v>61</v>
      </c>
      <c r="D2" s="39" t="s">
        <v>35</v>
      </c>
      <c r="E2" s="39"/>
      <c r="F2" s="39"/>
      <c r="G2" s="39"/>
      <c r="H2" s="39"/>
    </row>
    <row r="3" spans="1:9" x14ac:dyDescent="0.3">
      <c r="A3" s="24" t="s">
        <v>23</v>
      </c>
      <c r="B3" s="25" t="s">
        <v>11</v>
      </c>
    </row>
    <row r="4" spans="1:9" x14ac:dyDescent="0.3">
      <c r="A4" s="24" t="s">
        <v>32</v>
      </c>
      <c r="B4" s="25" t="s">
        <v>33</v>
      </c>
    </row>
    <row r="5" spans="1:9" x14ac:dyDescent="0.3">
      <c r="A5" s="24" t="s">
        <v>12</v>
      </c>
      <c r="B5" s="25" t="s">
        <v>10</v>
      </c>
    </row>
    <row r="6" spans="1:9" ht="4.2" customHeight="1" x14ac:dyDescent="0.3">
      <c r="A6" s="24"/>
      <c r="B6" s="25"/>
    </row>
    <row r="7" spans="1:9" s="22" customFormat="1" ht="30.6" customHeight="1" x14ac:dyDescent="0.3">
      <c r="A7" s="44" t="s">
        <v>60</v>
      </c>
      <c r="B7" s="45" t="s">
        <v>73</v>
      </c>
      <c r="C7" s="46">
        <f>SUM(C11:C13,C16:C19,C47,C54:C57)</f>
        <v>1688.5300000000002</v>
      </c>
      <c r="D7" s="47">
        <f>SUM(D11:D13,D16:D19,D47,D54:D57)</f>
        <v>3377.0600000000004</v>
      </c>
      <c r="E7" s="47">
        <f>SUM(E11:E13,E16:E19,E47,E54:E57)</f>
        <v>5065.59</v>
      </c>
      <c r="F7" s="47">
        <f t="shared" ref="F7:H7" si="0">SUM(F11:F13,F16:F19,F47,F54:F57)</f>
        <v>6754.1200000000008</v>
      </c>
      <c r="G7" s="47">
        <f t="shared" si="0"/>
        <v>8442.65</v>
      </c>
      <c r="H7" s="47">
        <f t="shared" si="0"/>
        <v>10131.18</v>
      </c>
      <c r="I7" s="21"/>
    </row>
    <row r="8" spans="1:9" x14ac:dyDescent="0.3">
      <c r="A8" s="26"/>
      <c r="B8" s="40" t="s">
        <v>74</v>
      </c>
      <c r="C8" s="41">
        <f>C7/12</f>
        <v>140.71083333333334</v>
      </c>
      <c r="D8" s="41">
        <f t="shared" ref="D8:H8" si="1">D7/12</f>
        <v>281.42166666666668</v>
      </c>
      <c r="E8" s="41">
        <f t="shared" si="1"/>
        <v>422.13249999999999</v>
      </c>
      <c r="F8" s="41">
        <f t="shared" si="1"/>
        <v>562.84333333333336</v>
      </c>
      <c r="G8" s="41">
        <f t="shared" si="1"/>
        <v>703.55416666666667</v>
      </c>
      <c r="H8" s="41">
        <f t="shared" si="1"/>
        <v>844.26499999999999</v>
      </c>
    </row>
    <row r="9" spans="1:9" x14ac:dyDescent="0.3">
      <c r="A9" s="26"/>
      <c r="B9" s="27"/>
    </row>
    <row r="10" spans="1:9" x14ac:dyDescent="0.3">
      <c r="A10" s="29" t="s">
        <v>24</v>
      </c>
      <c r="B10" s="28"/>
      <c r="C10" s="16"/>
      <c r="D10" s="1"/>
      <c r="E10" s="1"/>
      <c r="F10" s="1"/>
      <c r="G10" s="1"/>
      <c r="H10" s="1"/>
    </row>
    <row r="11" spans="1:9" x14ac:dyDescent="0.3">
      <c r="A11" s="15" t="s">
        <v>9</v>
      </c>
      <c r="B11" s="28" t="s">
        <v>20</v>
      </c>
      <c r="C11" s="17">
        <v>300</v>
      </c>
      <c r="D11" s="13">
        <f>C11*2</f>
        <v>600</v>
      </c>
      <c r="E11" s="13">
        <f>C11*3</f>
        <v>900</v>
      </c>
      <c r="F11" s="13">
        <f>C11*4</f>
        <v>1200</v>
      </c>
      <c r="G11" s="13">
        <f>C11*5</f>
        <v>1500</v>
      </c>
      <c r="H11" s="13">
        <f>C11*6</f>
        <v>1800</v>
      </c>
      <c r="I11" s="7" t="s">
        <v>47</v>
      </c>
    </row>
    <row r="12" spans="1:9" x14ac:dyDescent="0.3">
      <c r="A12" s="15" t="s">
        <v>7</v>
      </c>
      <c r="B12" s="28" t="s">
        <v>26</v>
      </c>
      <c r="C12" s="17"/>
      <c r="D12" s="13">
        <f t="shared" ref="D12:D13" si="2">C12*2</f>
        <v>0</v>
      </c>
      <c r="E12" s="13">
        <f t="shared" ref="E12:E57" si="3">C12*3</f>
        <v>0</v>
      </c>
      <c r="F12" s="13">
        <f t="shared" ref="F12:F53" si="4">C12*4</f>
        <v>0</v>
      </c>
      <c r="G12" s="13">
        <f t="shared" ref="G12:G57" si="5">C12*5</f>
        <v>0</v>
      </c>
      <c r="H12" s="13">
        <f>C12*6</f>
        <v>0</v>
      </c>
    </row>
    <row r="13" spans="1:9" x14ac:dyDescent="0.3">
      <c r="A13" s="15" t="s">
        <v>25</v>
      </c>
      <c r="B13" s="28" t="s">
        <v>26</v>
      </c>
      <c r="C13" s="17">
        <v>0</v>
      </c>
      <c r="D13" s="13">
        <f t="shared" si="2"/>
        <v>0</v>
      </c>
      <c r="E13" s="13">
        <f t="shared" si="3"/>
        <v>0</v>
      </c>
      <c r="F13" s="13">
        <f t="shared" si="4"/>
        <v>0</v>
      </c>
      <c r="G13" s="13">
        <f t="shared" si="5"/>
        <v>0</v>
      </c>
      <c r="H13" s="13">
        <f t="shared" ref="H13:H57" si="6">C13*6</f>
        <v>0</v>
      </c>
    </row>
    <row r="14" spans="1:9" x14ac:dyDescent="0.3">
      <c r="A14" s="20"/>
      <c r="B14" s="35"/>
      <c r="C14" s="18"/>
      <c r="D14" s="13">
        <f t="shared" ref="D14:D57" si="7">C14*2</f>
        <v>0</v>
      </c>
      <c r="E14" s="13">
        <f t="shared" si="3"/>
        <v>0</v>
      </c>
      <c r="F14" s="13">
        <f t="shared" si="4"/>
        <v>0</v>
      </c>
      <c r="G14" s="13">
        <f t="shared" si="5"/>
        <v>0</v>
      </c>
      <c r="H14" s="13">
        <f t="shared" si="6"/>
        <v>0</v>
      </c>
    </row>
    <row r="15" spans="1:9" x14ac:dyDescent="0.3">
      <c r="A15" s="20" t="s">
        <v>22</v>
      </c>
      <c r="B15" s="25" t="s">
        <v>34</v>
      </c>
      <c r="C15" s="18"/>
      <c r="D15" s="13">
        <f t="shared" si="7"/>
        <v>0</v>
      </c>
      <c r="E15" s="13">
        <f t="shared" si="3"/>
        <v>0</v>
      </c>
      <c r="F15" s="13">
        <f t="shared" si="4"/>
        <v>0</v>
      </c>
      <c r="G15" s="13">
        <f t="shared" si="5"/>
        <v>0</v>
      </c>
      <c r="H15" s="13">
        <f t="shared" si="6"/>
        <v>0</v>
      </c>
    </row>
    <row r="16" spans="1:9" x14ac:dyDescent="0.3">
      <c r="A16" s="29" t="s">
        <v>55</v>
      </c>
      <c r="B16" s="25" t="s">
        <v>56</v>
      </c>
      <c r="C16" s="17">
        <v>462.99</v>
      </c>
      <c r="D16" s="13">
        <f t="shared" si="7"/>
        <v>925.98</v>
      </c>
      <c r="E16" s="13">
        <f t="shared" si="3"/>
        <v>1388.97</v>
      </c>
      <c r="F16" s="13">
        <f t="shared" si="4"/>
        <v>1851.96</v>
      </c>
      <c r="G16" s="13">
        <f t="shared" si="5"/>
        <v>2314.9499999999998</v>
      </c>
      <c r="H16" s="13">
        <f t="shared" si="6"/>
        <v>2777.94</v>
      </c>
      <c r="I16" s="10" t="s">
        <v>49</v>
      </c>
    </row>
    <row r="17" spans="1:9" x14ac:dyDescent="0.3">
      <c r="A17" s="15" t="s">
        <v>16</v>
      </c>
      <c r="B17" s="28" t="s">
        <v>42</v>
      </c>
      <c r="C17" s="17">
        <v>0</v>
      </c>
      <c r="D17" s="13">
        <f t="shared" si="7"/>
        <v>0</v>
      </c>
      <c r="E17" s="13">
        <f t="shared" si="3"/>
        <v>0</v>
      </c>
      <c r="F17" s="13">
        <f t="shared" si="4"/>
        <v>0</v>
      </c>
      <c r="G17" s="13">
        <f t="shared" si="5"/>
        <v>0</v>
      </c>
      <c r="H17" s="13">
        <f t="shared" si="6"/>
        <v>0</v>
      </c>
      <c r="I17" s="10" t="s">
        <v>49</v>
      </c>
    </row>
    <row r="18" spans="1:9" x14ac:dyDescent="0.3">
      <c r="A18" s="15" t="s">
        <v>36</v>
      </c>
      <c r="B18" s="28" t="s">
        <v>45</v>
      </c>
      <c r="C18" s="17">
        <v>92.84</v>
      </c>
      <c r="D18" s="13">
        <f t="shared" si="7"/>
        <v>185.68</v>
      </c>
      <c r="E18" s="13">
        <f t="shared" si="3"/>
        <v>278.52</v>
      </c>
      <c r="F18" s="13">
        <f t="shared" si="4"/>
        <v>371.36</v>
      </c>
      <c r="G18" s="13">
        <f t="shared" si="5"/>
        <v>464.20000000000005</v>
      </c>
      <c r="H18" s="13">
        <f t="shared" si="6"/>
        <v>557.04</v>
      </c>
      <c r="I18" s="10" t="s">
        <v>49</v>
      </c>
    </row>
    <row r="19" spans="1:9" x14ac:dyDescent="0.3">
      <c r="A19" s="15" t="s">
        <v>15</v>
      </c>
      <c r="B19" s="28" t="s">
        <v>43</v>
      </c>
      <c r="C19" s="17">
        <v>32.700000000000003</v>
      </c>
      <c r="D19" s="13">
        <f t="shared" si="7"/>
        <v>65.400000000000006</v>
      </c>
      <c r="E19" s="13">
        <f t="shared" si="3"/>
        <v>98.100000000000009</v>
      </c>
      <c r="F19" s="13">
        <f t="shared" si="4"/>
        <v>130.80000000000001</v>
      </c>
      <c r="G19" s="13">
        <f t="shared" si="5"/>
        <v>163.5</v>
      </c>
      <c r="H19" s="13">
        <f t="shared" si="6"/>
        <v>196.20000000000002</v>
      </c>
      <c r="I19" s="10" t="s">
        <v>49</v>
      </c>
    </row>
    <row r="20" spans="1:9" x14ac:dyDescent="0.3">
      <c r="A20" s="15" t="s">
        <v>40</v>
      </c>
      <c r="B20" s="28" t="s">
        <v>44</v>
      </c>
      <c r="C20" s="18">
        <v>0</v>
      </c>
      <c r="D20" s="13">
        <f t="shared" si="7"/>
        <v>0</v>
      </c>
      <c r="E20" s="13">
        <f t="shared" si="3"/>
        <v>0</v>
      </c>
      <c r="F20" s="13">
        <f t="shared" si="4"/>
        <v>0</v>
      </c>
      <c r="G20" s="13">
        <f t="shared" si="5"/>
        <v>0</v>
      </c>
      <c r="H20" s="13">
        <f t="shared" si="6"/>
        <v>0</v>
      </c>
      <c r="I20" s="10" t="s">
        <v>49</v>
      </c>
    </row>
    <row r="21" spans="1:9" s="12" customFormat="1" x14ac:dyDescent="0.3">
      <c r="A21" s="30"/>
      <c r="B21" s="31"/>
      <c r="C21" s="19"/>
      <c r="D21" s="14"/>
      <c r="E21" s="14"/>
      <c r="F21" s="14"/>
      <c r="G21" s="14"/>
      <c r="H21" s="14"/>
      <c r="I21" s="11"/>
    </row>
    <row r="22" spans="1:9" s="12" customFormat="1" x14ac:dyDescent="0.3">
      <c r="A22" s="20" t="s">
        <v>50</v>
      </c>
      <c r="B22" s="32" t="s">
        <v>56</v>
      </c>
      <c r="C22" s="19">
        <v>489.95</v>
      </c>
      <c r="D22" s="13">
        <f t="shared" si="7"/>
        <v>979.9</v>
      </c>
      <c r="E22" s="13">
        <f t="shared" ref="E22:E26" si="8">C22*3</f>
        <v>1469.85</v>
      </c>
      <c r="F22" s="13">
        <f t="shared" ref="F22:F26" si="9">C22*4</f>
        <v>1959.8</v>
      </c>
      <c r="G22" s="13">
        <f t="shared" ref="G22:G26" si="10">C22*5</f>
        <v>2449.75</v>
      </c>
      <c r="H22" s="13">
        <f t="shared" ref="H22:H26" si="11">C22*6</f>
        <v>2939.7</v>
      </c>
      <c r="I22" s="9" t="s">
        <v>51</v>
      </c>
    </row>
    <row r="23" spans="1:9" s="12" customFormat="1" x14ac:dyDescent="0.3">
      <c r="A23" s="15" t="s">
        <v>16</v>
      </c>
      <c r="B23" s="28" t="s">
        <v>17</v>
      </c>
      <c r="C23" s="19">
        <v>35</v>
      </c>
      <c r="D23" s="13">
        <f t="shared" si="7"/>
        <v>70</v>
      </c>
      <c r="E23" s="13">
        <f t="shared" si="8"/>
        <v>105</v>
      </c>
      <c r="F23" s="13">
        <f t="shared" si="9"/>
        <v>140</v>
      </c>
      <c r="G23" s="13">
        <f t="shared" si="10"/>
        <v>175</v>
      </c>
      <c r="H23" s="13">
        <f t="shared" si="11"/>
        <v>210</v>
      </c>
      <c r="I23" s="9"/>
    </row>
    <row r="24" spans="1:9" s="12" customFormat="1" x14ac:dyDescent="0.3">
      <c r="A24" s="15" t="s">
        <v>36</v>
      </c>
      <c r="B24" s="28" t="s">
        <v>37</v>
      </c>
      <c r="C24" s="19">
        <v>0</v>
      </c>
      <c r="D24" s="13">
        <f t="shared" si="7"/>
        <v>0</v>
      </c>
      <c r="E24" s="13">
        <f t="shared" si="8"/>
        <v>0</v>
      </c>
      <c r="F24" s="13">
        <f t="shared" si="9"/>
        <v>0</v>
      </c>
      <c r="G24" s="13">
        <f t="shared" si="10"/>
        <v>0</v>
      </c>
      <c r="H24" s="13">
        <f t="shared" si="11"/>
        <v>0</v>
      </c>
      <c r="I24" s="9"/>
    </row>
    <row r="25" spans="1:9" s="12" customFormat="1" x14ac:dyDescent="0.3">
      <c r="A25" s="15" t="s">
        <v>15</v>
      </c>
      <c r="B25" s="28" t="s">
        <v>39</v>
      </c>
      <c r="C25" s="19">
        <v>0</v>
      </c>
      <c r="D25" s="13">
        <f t="shared" si="7"/>
        <v>0</v>
      </c>
      <c r="E25" s="13">
        <f t="shared" si="8"/>
        <v>0</v>
      </c>
      <c r="F25" s="13">
        <f t="shared" si="9"/>
        <v>0</v>
      </c>
      <c r="G25" s="13">
        <f t="shared" si="10"/>
        <v>0</v>
      </c>
      <c r="H25" s="13">
        <f t="shared" si="11"/>
        <v>0</v>
      </c>
      <c r="I25" s="9"/>
    </row>
    <row r="26" spans="1:9" s="12" customFormat="1" x14ac:dyDescent="0.3">
      <c r="A26" s="15" t="s">
        <v>40</v>
      </c>
      <c r="B26" s="28" t="s">
        <v>41</v>
      </c>
      <c r="C26" s="19">
        <v>17</v>
      </c>
      <c r="D26" s="13">
        <f t="shared" si="7"/>
        <v>34</v>
      </c>
      <c r="E26" s="13">
        <f t="shared" si="8"/>
        <v>51</v>
      </c>
      <c r="F26" s="13">
        <f t="shared" si="9"/>
        <v>68</v>
      </c>
      <c r="G26" s="13">
        <f t="shared" si="10"/>
        <v>85</v>
      </c>
      <c r="H26" s="13">
        <f t="shared" si="11"/>
        <v>102</v>
      </c>
      <c r="I26" s="9"/>
    </row>
    <row r="27" spans="1:9" s="12" customFormat="1" x14ac:dyDescent="0.3">
      <c r="A27" s="33"/>
      <c r="B27" s="31"/>
      <c r="C27" s="19"/>
      <c r="D27" s="14">
        <f t="shared" si="7"/>
        <v>0</v>
      </c>
      <c r="E27" s="14">
        <f t="shared" si="3"/>
        <v>0</v>
      </c>
      <c r="F27" s="14">
        <f t="shared" si="4"/>
        <v>0</v>
      </c>
      <c r="G27" s="14">
        <f t="shared" si="5"/>
        <v>0</v>
      </c>
      <c r="H27" s="14">
        <f t="shared" si="6"/>
        <v>0</v>
      </c>
      <c r="I27" s="11"/>
    </row>
    <row r="28" spans="1:9" x14ac:dyDescent="0.3">
      <c r="A28" s="20" t="s">
        <v>19</v>
      </c>
      <c r="B28" s="32" t="s">
        <v>56</v>
      </c>
      <c r="C28" s="18">
        <v>462.99</v>
      </c>
      <c r="D28" s="13">
        <f t="shared" si="7"/>
        <v>925.98</v>
      </c>
      <c r="E28" s="13">
        <f t="shared" si="3"/>
        <v>1388.97</v>
      </c>
      <c r="F28" s="13">
        <f t="shared" si="4"/>
        <v>1851.96</v>
      </c>
      <c r="G28" s="13">
        <f t="shared" si="5"/>
        <v>2314.9499999999998</v>
      </c>
      <c r="H28" s="13">
        <f t="shared" si="6"/>
        <v>2777.94</v>
      </c>
      <c r="I28" s="9" t="s">
        <v>51</v>
      </c>
    </row>
    <row r="29" spans="1:9" x14ac:dyDescent="0.3">
      <c r="A29" s="15" t="s">
        <v>16</v>
      </c>
      <c r="B29" s="28" t="s">
        <v>42</v>
      </c>
      <c r="C29" s="18">
        <v>0</v>
      </c>
      <c r="D29" s="13">
        <f t="shared" si="7"/>
        <v>0</v>
      </c>
      <c r="E29" s="13">
        <f t="shared" si="3"/>
        <v>0</v>
      </c>
      <c r="F29" s="13">
        <f t="shared" si="4"/>
        <v>0</v>
      </c>
      <c r="G29" s="13">
        <f t="shared" si="5"/>
        <v>0</v>
      </c>
      <c r="H29" s="13">
        <f t="shared" si="6"/>
        <v>0</v>
      </c>
      <c r="I29" s="9"/>
    </row>
    <row r="30" spans="1:9" x14ac:dyDescent="0.3">
      <c r="A30" s="15" t="s">
        <v>36</v>
      </c>
      <c r="B30" s="28" t="s">
        <v>45</v>
      </c>
      <c r="C30" s="18">
        <v>92.84</v>
      </c>
      <c r="D30" s="13">
        <f t="shared" si="7"/>
        <v>185.68</v>
      </c>
      <c r="E30" s="13">
        <f t="shared" si="3"/>
        <v>278.52</v>
      </c>
      <c r="F30" s="13">
        <f t="shared" si="4"/>
        <v>371.36</v>
      </c>
      <c r="G30" s="13">
        <f t="shared" si="5"/>
        <v>464.20000000000005</v>
      </c>
      <c r="H30" s="13">
        <f t="shared" si="6"/>
        <v>557.04</v>
      </c>
      <c r="I30" s="9"/>
    </row>
    <row r="31" spans="1:9" x14ac:dyDescent="0.3">
      <c r="A31" s="15" t="s">
        <v>15</v>
      </c>
      <c r="B31" s="28" t="s">
        <v>43</v>
      </c>
      <c r="C31" s="18">
        <v>32.700000000000003</v>
      </c>
      <c r="D31" s="13">
        <f t="shared" si="7"/>
        <v>65.400000000000006</v>
      </c>
      <c r="E31" s="13">
        <f t="shared" si="3"/>
        <v>98.100000000000009</v>
      </c>
      <c r="F31" s="13">
        <f t="shared" si="4"/>
        <v>130.80000000000001</v>
      </c>
      <c r="G31" s="13">
        <f t="shared" si="5"/>
        <v>163.5</v>
      </c>
      <c r="H31" s="13">
        <f t="shared" si="6"/>
        <v>196.20000000000002</v>
      </c>
      <c r="I31" s="9"/>
    </row>
    <row r="32" spans="1:9" x14ac:dyDescent="0.3">
      <c r="A32" s="15" t="s">
        <v>40</v>
      </c>
      <c r="B32" s="28" t="s">
        <v>44</v>
      </c>
      <c r="C32" s="18">
        <v>0</v>
      </c>
      <c r="D32" s="13">
        <f t="shared" si="7"/>
        <v>0</v>
      </c>
      <c r="E32" s="13">
        <f t="shared" si="3"/>
        <v>0</v>
      </c>
      <c r="F32" s="13">
        <f t="shared" si="4"/>
        <v>0</v>
      </c>
      <c r="G32" s="13">
        <f t="shared" si="5"/>
        <v>0</v>
      </c>
      <c r="H32" s="13">
        <f t="shared" si="6"/>
        <v>0</v>
      </c>
      <c r="I32" s="9"/>
    </row>
    <row r="33" spans="1:9" x14ac:dyDescent="0.3">
      <c r="A33" s="15"/>
      <c r="B33" s="28"/>
      <c r="C33" s="18"/>
      <c r="D33" s="13">
        <f t="shared" si="7"/>
        <v>0</v>
      </c>
      <c r="E33" s="13">
        <f t="shared" si="3"/>
        <v>0</v>
      </c>
      <c r="F33" s="13">
        <f t="shared" si="4"/>
        <v>0</v>
      </c>
      <c r="G33" s="13">
        <f t="shared" si="5"/>
        <v>0</v>
      </c>
      <c r="H33" s="13">
        <f t="shared" si="6"/>
        <v>0</v>
      </c>
    </row>
    <row r="34" spans="1:9" x14ac:dyDescent="0.3">
      <c r="A34" s="20" t="s">
        <v>18</v>
      </c>
      <c r="B34" s="32" t="s">
        <v>56</v>
      </c>
      <c r="C34" s="18">
        <v>426.55</v>
      </c>
      <c r="D34" s="13">
        <f t="shared" si="7"/>
        <v>853.1</v>
      </c>
      <c r="E34" s="13">
        <f t="shared" si="3"/>
        <v>1279.6500000000001</v>
      </c>
      <c r="F34" s="13">
        <f t="shared" si="4"/>
        <v>1706.2</v>
      </c>
      <c r="G34" s="13">
        <f t="shared" si="5"/>
        <v>2132.75</v>
      </c>
      <c r="H34" s="13">
        <f t="shared" si="6"/>
        <v>2559.3000000000002</v>
      </c>
      <c r="I34" s="9" t="s">
        <v>51</v>
      </c>
    </row>
    <row r="35" spans="1:9" x14ac:dyDescent="0.3">
      <c r="A35" s="15" t="s">
        <v>16</v>
      </c>
      <c r="B35" s="28" t="s">
        <v>17</v>
      </c>
      <c r="C35" s="18">
        <v>30</v>
      </c>
      <c r="D35" s="13">
        <f t="shared" si="7"/>
        <v>60</v>
      </c>
      <c r="E35" s="13">
        <f t="shared" si="3"/>
        <v>90</v>
      </c>
      <c r="F35" s="13">
        <f t="shared" si="4"/>
        <v>120</v>
      </c>
      <c r="G35" s="13">
        <f t="shared" si="5"/>
        <v>150</v>
      </c>
      <c r="H35" s="13">
        <f t="shared" si="6"/>
        <v>180</v>
      </c>
      <c r="I35" s="9"/>
    </row>
    <row r="36" spans="1:9" x14ac:dyDescent="0.3">
      <c r="A36" s="15" t="s">
        <v>36</v>
      </c>
      <c r="B36" s="28" t="s">
        <v>45</v>
      </c>
      <c r="C36" s="18">
        <v>152</v>
      </c>
      <c r="D36" s="13">
        <f t="shared" si="7"/>
        <v>304</v>
      </c>
      <c r="E36" s="13">
        <f t="shared" si="3"/>
        <v>456</v>
      </c>
      <c r="F36" s="13">
        <f t="shared" si="4"/>
        <v>608</v>
      </c>
      <c r="G36" s="13">
        <f t="shared" si="5"/>
        <v>760</v>
      </c>
      <c r="H36" s="13">
        <f t="shared" si="6"/>
        <v>912</v>
      </c>
      <c r="I36" s="9"/>
    </row>
    <row r="37" spans="1:9" x14ac:dyDescent="0.3">
      <c r="A37" s="15" t="s">
        <v>15</v>
      </c>
      <c r="B37" s="28" t="s">
        <v>46</v>
      </c>
      <c r="C37" s="18">
        <v>86.13</v>
      </c>
      <c r="D37" s="13">
        <f t="shared" si="7"/>
        <v>172.26</v>
      </c>
      <c r="E37" s="13">
        <f t="shared" si="3"/>
        <v>258.39</v>
      </c>
      <c r="F37" s="13">
        <f t="shared" si="4"/>
        <v>344.52</v>
      </c>
      <c r="G37" s="13">
        <f t="shared" si="5"/>
        <v>430.65</v>
      </c>
      <c r="H37" s="13">
        <f t="shared" si="6"/>
        <v>516.78</v>
      </c>
      <c r="I37" s="9"/>
    </row>
    <row r="38" spans="1:9" x14ac:dyDescent="0.3">
      <c r="A38" s="15" t="s">
        <v>40</v>
      </c>
      <c r="B38" s="28" t="s">
        <v>41</v>
      </c>
      <c r="C38" s="18">
        <v>4.95</v>
      </c>
      <c r="D38" s="13">
        <f t="shared" si="7"/>
        <v>9.9</v>
      </c>
      <c r="E38" s="13">
        <f t="shared" si="3"/>
        <v>14.850000000000001</v>
      </c>
      <c r="F38" s="13">
        <f t="shared" si="4"/>
        <v>19.8</v>
      </c>
      <c r="G38" s="13">
        <f t="shared" si="5"/>
        <v>24.75</v>
      </c>
      <c r="H38" s="13">
        <f t="shared" si="6"/>
        <v>29.700000000000003</v>
      </c>
      <c r="I38" s="9"/>
    </row>
    <row r="39" spans="1:9" x14ac:dyDescent="0.3">
      <c r="A39" s="15"/>
      <c r="B39" s="34"/>
      <c r="C39" s="18"/>
      <c r="D39" s="13">
        <f t="shared" si="7"/>
        <v>0</v>
      </c>
      <c r="E39" s="13">
        <f t="shared" si="3"/>
        <v>0</v>
      </c>
      <c r="F39" s="13">
        <f t="shared" si="4"/>
        <v>0</v>
      </c>
      <c r="G39" s="13">
        <f t="shared" si="5"/>
        <v>0</v>
      </c>
      <c r="H39" s="13">
        <f t="shared" si="6"/>
        <v>0</v>
      </c>
    </row>
    <row r="40" spans="1:9" x14ac:dyDescent="0.3">
      <c r="A40" s="20" t="s">
        <v>38</v>
      </c>
      <c r="B40" s="32" t="s">
        <v>56</v>
      </c>
      <c r="C40" s="18">
        <v>0</v>
      </c>
      <c r="D40" s="13">
        <f t="shared" si="7"/>
        <v>0</v>
      </c>
      <c r="E40" s="13">
        <f t="shared" si="3"/>
        <v>0</v>
      </c>
      <c r="F40" s="13">
        <f t="shared" si="4"/>
        <v>0</v>
      </c>
      <c r="G40" s="13">
        <f t="shared" si="5"/>
        <v>0</v>
      </c>
      <c r="H40" s="13">
        <f t="shared" si="6"/>
        <v>0</v>
      </c>
      <c r="I40" s="9" t="s">
        <v>51</v>
      </c>
    </row>
    <row r="41" spans="1:9" x14ac:dyDescent="0.3">
      <c r="A41" s="15" t="s">
        <v>16</v>
      </c>
      <c r="B41" s="28" t="s">
        <v>17</v>
      </c>
      <c r="C41" s="18">
        <v>0</v>
      </c>
      <c r="D41" s="13">
        <f t="shared" si="7"/>
        <v>0</v>
      </c>
      <c r="E41" s="13">
        <f t="shared" si="3"/>
        <v>0</v>
      </c>
      <c r="F41" s="13">
        <f t="shared" si="4"/>
        <v>0</v>
      </c>
      <c r="G41" s="13">
        <f t="shared" si="5"/>
        <v>0</v>
      </c>
      <c r="H41" s="13">
        <f t="shared" si="6"/>
        <v>0</v>
      </c>
      <c r="I41" s="9"/>
    </row>
    <row r="42" spans="1:9" x14ac:dyDescent="0.3">
      <c r="A42" s="15" t="s">
        <v>36</v>
      </c>
      <c r="B42" s="28" t="s">
        <v>37</v>
      </c>
      <c r="C42" s="18">
        <v>0</v>
      </c>
      <c r="D42" s="13">
        <f t="shared" si="7"/>
        <v>0</v>
      </c>
      <c r="E42" s="13">
        <f t="shared" si="3"/>
        <v>0</v>
      </c>
      <c r="F42" s="13">
        <f t="shared" si="4"/>
        <v>0</v>
      </c>
      <c r="G42" s="13">
        <f t="shared" si="5"/>
        <v>0</v>
      </c>
      <c r="H42" s="13">
        <f t="shared" si="6"/>
        <v>0</v>
      </c>
      <c r="I42" s="9"/>
    </row>
    <row r="43" spans="1:9" x14ac:dyDescent="0.3">
      <c r="A43" s="15" t="s">
        <v>15</v>
      </c>
      <c r="B43" s="28" t="s">
        <v>39</v>
      </c>
      <c r="C43" s="18">
        <v>0</v>
      </c>
      <c r="D43" s="13">
        <f t="shared" si="7"/>
        <v>0</v>
      </c>
      <c r="E43" s="13">
        <f t="shared" si="3"/>
        <v>0</v>
      </c>
      <c r="F43" s="13">
        <f t="shared" si="4"/>
        <v>0</v>
      </c>
      <c r="G43" s="13">
        <f t="shared" si="5"/>
        <v>0</v>
      </c>
      <c r="H43" s="13">
        <f t="shared" si="6"/>
        <v>0</v>
      </c>
      <c r="I43" s="9"/>
    </row>
    <row r="44" spans="1:9" x14ac:dyDescent="0.3">
      <c r="A44" s="15" t="s">
        <v>40</v>
      </c>
      <c r="B44" s="28" t="s">
        <v>41</v>
      </c>
      <c r="C44" s="18">
        <v>0</v>
      </c>
      <c r="D44" s="13">
        <f t="shared" si="7"/>
        <v>0</v>
      </c>
      <c r="E44" s="13">
        <f t="shared" si="3"/>
        <v>0</v>
      </c>
      <c r="F44" s="13">
        <f t="shared" si="4"/>
        <v>0</v>
      </c>
      <c r="G44" s="13">
        <f t="shared" si="5"/>
        <v>0</v>
      </c>
      <c r="H44" s="13">
        <f t="shared" si="6"/>
        <v>0</v>
      </c>
      <c r="I44" s="9"/>
    </row>
    <row r="45" spans="1:9" x14ac:dyDescent="0.3">
      <c r="A45" s="20"/>
      <c r="B45" s="28"/>
      <c r="C45" s="18"/>
      <c r="D45" s="13">
        <f t="shared" si="7"/>
        <v>0</v>
      </c>
      <c r="E45" s="13">
        <f t="shared" si="3"/>
        <v>0</v>
      </c>
      <c r="F45" s="13">
        <f t="shared" si="4"/>
        <v>0</v>
      </c>
      <c r="G45" s="13">
        <f t="shared" si="5"/>
        <v>0</v>
      </c>
      <c r="H45" s="13">
        <f t="shared" si="6"/>
        <v>0</v>
      </c>
    </row>
    <row r="46" spans="1:9" x14ac:dyDescent="0.3">
      <c r="A46" s="20" t="s">
        <v>21</v>
      </c>
      <c r="B46" s="32" t="s">
        <v>56</v>
      </c>
      <c r="C46" s="18"/>
      <c r="D46" s="13">
        <f t="shared" si="7"/>
        <v>0</v>
      </c>
      <c r="E46" s="13">
        <f t="shared" si="3"/>
        <v>0</v>
      </c>
      <c r="F46" s="13">
        <f t="shared" si="4"/>
        <v>0</v>
      </c>
      <c r="G46" s="13">
        <f t="shared" si="5"/>
        <v>0</v>
      </c>
      <c r="H46" s="13">
        <f t="shared" si="6"/>
        <v>0</v>
      </c>
    </row>
    <row r="47" spans="1:9" x14ac:dyDescent="0.3">
      <c r="A47" s="29" t="s">
        <v>55</v>
      </c>
      <c r="B47" s="34" t="s">
        <v>58</v>
      </c>
      <c r="C47" s="17">
        <v>800</v>
      </c>
      <c r="D47" s="13">
        <f t="shared" si="7"/>
        <v>1600</v>
      </c>
      <c r="E47" s="13">
        <f t="shared" si="3"/>
        <v>2400</v>
      </c>
      <c r="F47" s="13">
        <f t="shared" si="4"/>
        <v>3200</v>
      </c>
      <c r="G47" s="13">
        <f t="shared" si="5"/>
        <v>4000</v>
      </c>
      <c r="H47" s="13">
        <f t="shared" si="6"/>
        <v>4800</v>
      </c>
      <c r="I47" s="10" t="s">
        <v>53</v>
      </c>
    </row>
    <row r="48" spans="1:9" x14ac:dyDescent="0.3">
      <c r="A48" s="15" t="s">
        <v>27</v>
      </c>
      <c r="B48" s="34" t="s">
        <v>54</v>
      </c>
      <c r="C48" s="19"/>
      <c r="D48" s="13">
        <f t="shared" si="7"/>
        <v>0</v>
      </c>
      <c r="E48" s="13">
        <f t="shared" si="3"/>
        <v>0</v>
      </c>
      <c r="F48" s="13">
        <f t="shared" si="4"/>
        <v>0</v>
      </c>
      <c r="G48" s="13">
        <f t="shared" si="5"/>
        <v>0</v>
      </c>
      <c r="H48" s="13">
        <f t="shared" si="6"/>
        <v>0</v>
      </c>
      <c r="I48" s="10"/>
    </row>
    <row r="49" spans="1:9" x14ac:dyDescent="0.3">
      <c r="A49" s="15" t="s">
        <v>28</v>
      </c>
      <c r="B49" s="34" t="s">
        <v>57</v>
      </c>
      <c r="C49" s="19">
        <v>0</v>
      </c>
      <c r="D49" s="13">
        <f t="shared" si="7"/>
        <v>0</v>
      </c>
      <c r="E49" s="13">
        <f t="shared" si="3"/>
        <v>0</v>
      </c>
      <c r="F49" s="13">
        <f t="shared" si="4"/>
        <v>0</v>
      </c>
      <c r="G49" s="13">
        <f t="shared" si="5"/>
        <v>0</v>
      </c>
      <c r="H49" s="13">
        <f t="shared" si="6"/>
        <v>0</v>
      </c>
    </row>
    <row r="50" spans="1:9" x14ac:dyDescent="0.3">
      <c r="A50" s="15" t="s">
        <v>30</v>
      </c>
      <c r="B50" s="34" t="s">
        <v>58</v>
      </c>
      <c r="C50" s="19">
        <v>0</v>
      </c>
      <c r="D50" s="13">
        <f t="shared" si="7"/>
        <v>0</v>
      </c>
      <c r="E50" s="13">
        <f t="shared" si="3"/>
        <v>0</v>
      </c>
      <c r="F50" s="13">
        <f t="shared" si="4"/>
        <v>0</v>
      </c>
      <c r="G50" s="13">
        <f t="shared" si="5"/>
        <v>0</v>
      </c>
      <c r="H50" s="13">
        <f t="shared" si="6"/>
        <v>0</v>
      </c>
    </row>
    <row r="51" spans="1:9" x14ac:dyDescent="0.3">
      <c r="A51" s="15" t="s">
        <v>29</v>
      </c>
      <c r="B51" s="34" t="s">
        <v>59</v>
      </c>
      <c r="C51" s="19">
        <v>0</v>
      </c>
      <c r="D51" s="13">
        <f t="shared" si="7"/>
        <v>0</v>
      </c>
      <c r="E51" s="13">
        <f t="shared" si="3"/>
        <v>0</v>
      </c>
      <c r="F51" s="13">
        <f t="shared" si="4"/>
        <v>0</v>
      </c>
      <c r="G51" s="13">
        <f t="shared" si="5"/>
        <v>0</v>
      </c>
      <c r="H51" s="13">
        <f t="shared" si="6"/>
        <v>0</v>
      </c>
    </row>
    <row r="52" spans="1:9" x14ac:dyDescent="0.3">
      <c r="A52" s="20"/>
      <c r="B52" s="28"/>
      <c r="C52" s="18"/>
      <c r="D52" s="13">
        <f t="shared" si="7"/>
        <v>0</v>
      </c>
      <c r="E52" s="13">
        <f t="shared" si="3"/>
        <v>0</v>
      </c>
      <c r="F52" s="13">
        <f t="shared" si="4"/>
        <v>0</v>
      </c>
      <c r="G52" s="13">
        <f t="shared" si="5"/>
        <v>0</v>
      </c>
      <c r="H52" s="13">
        <f t="shared" si="6"/>
        <v>0</v>
      </c>
    </row>
    <row r="53" spans="1:9" x14ac:dyDescent="0.3">
      <c r="A53" s="20" t="s">
        <v>31</v>
      </c>
      <c r="B53" s="28"/>
      <c r="C53" s="18"/>
      <c r="D53" s="13">
        <f t="shared" si="7"/>
        <v>0</v>
      </c>
      <c r="E53" s="13">
        <f t="shared" si="3"/>
        <v>0</v>
      </c>
      <c r="F53" s="13">
        <f t="shared" si="4"/>
        <v>0</v>
      </c>
      <c r="G53" s="13">
        <f t="shared" si="5"/>
        <v>0</v>
      </c>
      <c r="H53" s="13">
        <f t="shared" si="6"/>
        <v>0</v>
      </c>
    </row>
    <row r="54" spans="1:9" x14ac:dyDescent="0.3">
      <c r="A54" s="15"/>
      <c r="B54" s="34" t="s">
        <v>52</v>
      </c>
      <c r="C54" s="17">
        <v>0</v>
      </c>
      <c r="D54" s="13">
        <f t="shared" si="7"/>
        <v>0</v>
      </c>
      <c r="E54" s="13">
        <f t="shared" si="3"/>
        <v>0</v>
      </c>
      <c r="F54" s="13">
        <f>C54*4</f>
        <v>0</v>
      </c>
      <c r="G54" s="13">
        <f t="shared" si="5"/>
        <v>0</v>
      </c>
      <c r="H54" s="13">
        <f t="shared" si="6"/>
        <v>0</v>
      </c>
      <c r="I54" s="10" t="s">
        <v>75</v>
      </c>
    </row>
    <row r="55" spans="1:9" x14ac:dyDescent="0.3">
      <c r="A55" s="15"/>
      <c r="B55" s="34" t="s">
        <v>52</v>
      </c>
      <c r="C55" s="17"/>
      <c r="D55" s="13">
        <f t="shared" si="7"/>
        <v>0</v>
      </c>
      <c r="E55" s="13">
        <f t="shared" si="3"/>
        <v>0</v>
      </c>
      <c r="F55" s="13">
        <f>C55*4</f>
        <v>0</v>
      </c>
      <c r="G55" s="13">
        <f t="shared" si="5"/>
        <v>0</v>
      </c>
      <c r="H55" s="13">
        <f t="shared" si="6"/>
        <v>0</v>
      </c>
      <c r="I55" s="10"/>
    </row>
    <row r="56" spans="1:9" x14ac:dyDescent="0.3">
      <c r="A56" s="15"/>
      <c r="B56" s="34" t="s">
        <v>52</v>
      </c>
      <c r="C56" s="17"/>
      <c r="D56" s="13">
        <f t="shared" si="7"/>
        <v>0</v>
      </c>
      <c r="E56" s="13">
        <f t="shared" si="3"/>
        <v>0</v>
      </c>
      <c r="F56" s="13">
        <f t="shared" ref="F56:F57" si="12">C56*4</f>
        <v>0</v>
      </c>
      <c r="G56" s="13">
        <f t="shared" si="5"/>
        <v>0</v>
      </c>
      <c r="H56" s="13">
        <f t="shared" si="6"/>
        <v>0</v>
      </c>
      <c r="I56" s="10"/>
    </row>
    <row r="57" spans="1:9" x14ac:dyDescent="0.3">
      <c r="A57" s="15"/>
      <c r="B57" s="34" t="s">
        <v>52</v>
      </c>
      <c r="C57" s="29"/>
      <c r="D57" s="13">
        <f t="shared" si="7"/>
        <v>0</v>
      </c>
      <c r="E57" s="13">
        <f t="shared" si="3"/>
        <v>0</v>
      </c>
      <c r="F57" s="13">
        <f t="shared" si="12"/>
        <v>0</v>
      </c>
      <c r="G57" s="13">
        <f t="shared" si="5"/>
        <v>0</v>
      </c>
      <c r="H57" s="13">
        <f t="shared" si="6"/>
        <v>0</v>
      </c>
      <c r="I57" s="10"/>
    </row>
    <row r="58" spans="1:9" x14ac:dyDescent="0.3">
      <c r="D58" s="1"/>
      <c r="E58" s="1"/>
      <c r="F58" s="1"/>
      <c r="G58" s="1"/>
      <c r="H58" s="1"/>
    </row>
  </sheetData>
  <sheetProtection algorithmName="SHA-512" hashValue="jQOgQSKexXr5WAtF8lO3XjlBPHOeAfMYWJfpMl3PejKLL9zJgl6tT51QP9yS5+2htBmZB48tX2s56wS9eEGP/g==" saltValue="t3eu0fcPX2Wx7KQUvHMsxw==" spinCount="100000" sheet="1" objects="1" scenarios="1"/>
  <mergeCells count="1">
    <mergeCell ref="D2:H2"/>
  </mergeCells>
  <phoneticPr fontId="14" type="noConversion"/>
  <pageMargins left="0.7" right="0.7" top="0.75" bottom="0.75" header="0.3" footer="0.3"/>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5DE3C-0785-410F-B7B1-DE0C6D0F9957}">
  <dimension ref="A1:A19"/>
  <sheetViews>
    <sheetView workbookViewId="0">
      <selection activeCell="F19" sqref="F19"/>
    </sheetView>
  </sheetViews>
  <sheetFormatPr baseColWidth="10" defaultRowHeight="14.4" x14ac:dyDescent="0.3"/>
  <sheetData>
    <row r="1" spans="1:1" x14ac:dyDescent="0.3">
      <c r="A1" s="37" t="s">
        <v>62</v>
      </c>
    </row>
    <row r="2" spans="1:1" x14ac:dyDescent="0.3">
      <c r="A2" s="38" t="s">
        <v>63</v>
      </c>
    </row>
    <row r="3" spans="1:1" x14ac:dyDescent="0.3">
      <c r="A3" s="38" t="s">
        <v>64</v>
      </c>
    </row>
    <row r="4" spans="1:1" x14ac:dyDescent="0.3">
      <c r="A4" s="38" t="s">
        <v>65</v>
      </c>
    </row>
    <row r="5" spans="1:1" x14ac:dyDescent="0.3">
      <c r="A5" s="38" t="s">
        <v>66</v>
      </c>
    </row>
    <row r="6" spans="1:1" x14ac:dyDescent="0.3">
      <c r="A6" s="38"/>
    </row>
    <row r="7" spans="1:1" x14ac:dyDescent="0.3">
      <c r="A7" s="37" t="s">
        <v>67</v>
      </c>
    </row>
    <row r="8" spans="1:1" x14ac:dyDescent="0.3">
      <c r="A8" s="36" t="s">
        <v>68</v>
      </c>
    </row>
    <row r="9" spans="1:1" x14ac:dyDescent="0.3">
      <c r="A9" s="36"/>
    </row>
    <row r="10" spans="1:1" x14ac:dyDescent="0.3">
      <c r="A10" s="37" t="s">
        <v>13</v>
      </c>
    </row>
    <row r="11" spans="1:1" x14ac:dyDescent="0.3">
      <c r="A11" s="36" t="s">
        <v>69</v>
      </c>
    </row>
    <row r="12" spans="1:1" x14ac:dyDescent="0.3">
      <c r="A12" s="36" t="s">
        <v>70</v>
      </c>
    </row>
    <row r="13" spans="1:1" x14ac:dyDescent="0.3">
      <c r="A13" s="36" t="s">
        <v>71</v>
      </c>
    </row>
    <row r="14" spans="1:1" x14ac:dyDescent="0.3">
      <c r="A14" s="36" t="s">
        <v>72</v>
      </c>
    </row>
    <row r="15" spans="1:1" x14ac:dyDescent="0.3">
      <c r="A15" s="36"/>
    </row>
    <row r="16" spans="1:1" x14ac:dyDescent="0.3">
      <c r="A16" s="37" t="s">
        <v>14</v>
      </c>
    </row>
    <row r="17" spans="1:1" x14ac:dyDescent="0.3">
      <c r="A17" s="36" t="s">
        <v>70</v>
      </c>
    </row>
    <row r="18" spans="1:1" x14ac:dyDescent="0.3">
      <c r="A18" s="36"/>
    </row>
    <row r="19" spans="1:1" x14ac:dyDescent="0.3">
      <c r="A19" s="36"/>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Flyer-Kalkulation</vt:lpstr>
      <vt:lpstr>Erklärung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Franck Winnig</dc:creator>
  <cp:lastModifiedBy>Franck</cp:lastModifiedBy>
  <cp:lastPrinted>2020-11-29T11:02:06Z</cp:lastPrinted>
  <dcterms:created xsi:type="dcterms:W3CDTF">2015-06-05T18:19:34Z</dcterms:created>
  <dcterms:modified xsi:type="dcterms:W3CDTF">2020-11-29T11:02:29Z</dcterms:modified>
</cp:coreProperties>
</file>